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eshinaep\Desktop\Булатниковский проезд\Кассеты подшивок потолка\"/>
    </mc:Choice>
  </mc:AlternateContent>
  <xr:revisionPtr revIDLastSave="0" documentId="13_ncr:1_{C7333D98-903B-4FE9-B4DB-08D5E144FA18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Кассеты на иклях" sheetId="1" r:id="rId1"/>
  </sheets>
  <definedNames>
    <definedName name="_xlnm.Print_Area" localSheetId="0">'Кассеты на иклях'!$A$6:$J$15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7" i="1" l="1"/>
  <c r="H25" i="1"/>
  <c r="H8" i="1"/>
  <c r="H14" i="1"/>
  <c r="G46" i="1"/>
  <c r="H13" i="1" l="1"/>
  <c r="H7" i="1"/>
  <c r="A9" i="1"/>
  <c r="A11" i="1" s="1"/>
  <c r="A12" i="1" s="1"/>
  <c r="A13" i="1" s="1"/>
  <c r="H9" i="1"/>
  <c r="H11" i="1"/>
  <c r="H12" i="1"/>
  <c r="H15" i="1"/>
  <c r="H16" i="1"/>
  <c r="H17" i="1"/>
  <c r="H18" i="1"/>
  <c r="H19" i="1"/>
  <c r="H20" i="1"/>
  <c r="H21" i="1"/>
  <c r="H22" i="1"/>
  <c r="H23" i="1"/>
  <c r="H24" i="1"/>
  <c r="H26" i="1"/>
  <c r="H10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A14" i="1" l="1"/>
  <c r="A15" i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7" i="1" s="1"/>
  <c r="H46" i="1"/>
  <c r="A26" i="1" l="1"/>
  <c r="A10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</calcChain>
</file>

<file path=xl/sharedStrings.xml><?xml version="1.0" encoding="utf-8"?>
<sst xmlns="http://schemas.openxmlformats.org/spreadsheetml/2006/main" count="223" uniqueCount="74">
  <si>
    <t>№</t>
  </si>
  <si>
    <t>Артикул/ маркировка</t>
  </si>
  <si>
    <t>Наименование</t>
  </si>
  <si>
    <t>Видимая площадь панели, м2</t>
  </si>
  <si>
    <t>Итого</t>
  </si>
  <si>
    <t>Цвет</t>
  </si>
  <si>
    <t>Н</t>
  </si>
  <si>
    <t>L</t>
  </si>
  <si>
    <t xml:space="preserve">Кол-во  кассет, шт. </t>
  </si>
  <si>
    <t xml:space="preserve">ЗАЯВКА НА ПРОВЕДЕНИЕ ТЕНДЕРА НА ЗАКУПКУ ТМЦ </t>
  </si>
  <si>
    <t xml:space="preserve">По объекту: </t>
  </si>
  <si>
    <t>Адрес объекта:</t>
  </si>
  <si>
    <t>Вид работ:</t>
  </si>
  <si>
    <t>НВФ. Кассеты из стали оцинкованной 1.2мм.</t>
  </si>
  <si>
    <t>Выполнил:</t>
  </si>
  <si>
    <t>Алешина Е. П.</t>
  </si>
  <si>
    <t xml:space="preserve">  г. Москва, Булатниковский проезд, вл. 2В, корпус 2</t>
  </si>
  <si>
    <t>Жилой дом</t>
  </si>
  <si>
    <t>Кассета из стали оц. 1,2мм.</t>
  </si>
  <si>
    <t xml:space="preserve">Подготовил:                               (Должность)                                                                                     </t>
  </si>
  <si>
    <t>Инженер-конструктор</t>
  </si>
  <si>
    <t>Подпись ________________ Ф.И.О.  Мазуренко А.А.</t>
  </si>
  <si>
    <t xml:space="preserve">Получено:                                           </t>
  </si>
  <si>
    <t>Подпись ________________ Ф.И.О.</t>
  </si>
  <si>
    <t xml:space="preserve"> ФИО      Алешина  Е. П.     17.02.2025</t>
  </si>
  <si>
    <t>ФИО                                           17.02.2025</t>
  </si>
  <si>
    <t>Поставка</t>
  </si>
  <si>
    <t>П1</t>
  </si>
  <si>
    <t>П2</t>
  </si>
  <si>
    <t>П4</t>
  </si>
  <si>
    <t>П5</t>
  </si>
  <si>
    <t>П6</t>
  </si>
  <si>
    <t>П7</t>
  </si>
  <si>
    <t>П8</t>
  </si>
  <si>
    <t>П9</t>
  </si>
  <si>
    <t>П10</t>
  </si>
  <si>
    <t>П11</t>
  </si>
  <si>
    <t>П12</t>
  </si>
  <si>
    <t>П13</t>
  </si>
  <si>
    <t>П14</t>
  </si>
  <si>
    <t>П15</t>
  </si>
  <si>
    <t>П16</t>
  </si>
  <si>
    <t>П17</t>
  </si>
  <si>
    <t>Д1</t>
  </si>
  <si>
    <t>Д2</t>
  </si>
  <si>
    <t>Д3</t>
  </si>
  <si>
    <t>Д4</t>
  </si>
  <si>
    <t>Д5</t>
  </si>
  <si>
    <t>Д6</t>
  </si>
  <si>
    <t>Д7</t>
  </si>
  <si>
    <t>Д8</t>
  </si>
  <si>
    <t>Д9</t>
  </si>
  <si>
    <t>Д10</t>
  </si>
  <si>
    <t>Д12</t>
  </si>
  <si>
    <t>Д13</t>
  </si>
  <si>
    <t>Д14</t>
  </si>
  <si>
    <t>Д15</t>
  </si>
  <si>
    <t>Д16</t>
  </si>
  <si>
    <t>Д17</t>
  </si>
  <si>
    <t>Д18</t>
  </si>
  <si>
    <t>Д19</t>
  </si>
  <si>
    <t>Д20</t>
  </si>
  <si>
    <t>Д21</t>
  </si>
  <si>
    <t xml:space="preserve">Тип </t>
  </si>
  <si>
    <t>Тип 1</t>
  </si>
  <si>
    <t>Тип 2</t>
  </si>
  <si>
    <t>П3</t>
  </si>
  <si>
    <t>П1.1</t>
  </si>
  <si>
    <t>П18</t>
  </si>
  <si>
    <t>Объект</t>
  </si>
  <si>
    <t xml:space="preserve">Начальник 
Коммерческого отдела         </t>
  </si>
  <si>
    <t>RAL 7032 глянц.</t>
  </si>
  <si>
    <t>RAL 7032глянц.</t>
  </si>
  <si>
    <t>RAL 7015 глянц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</si>
</sst>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₽&quot;_-;\-* #,##0.00\ &quot;₽&quot;_-;_-* &quot;-&quot;??\ &quot;₽&quot;_-;_-@_-"/>
  </numFmts>
  <fonts count="2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name val="MS Sans Serif"/>
      <family val="2"/>
      <charset val="204"/>
    </font>
    <font>
      <i/>
      <sz val="11"/>
      <color theme="1"/>
      <name val="ISOCPEUR"/>
      <family val="2"/>
      <charset val="204"/>
    </font>
    <font>
      <b/>
      <i/>
      <sz val="11"/>
      <color theme="1"/>
      <name val="ISOCPEUR"/>
      <family val="2"/>
      <charset val="204"/>
    </font>
    <font>
      <b/>
      <i/>
      <sz val="10"/>
      <name val="ISOCPEUR"/>
      <family val="2"/>
      <charset val="204"/>
    </font>
    <font>
      <i/>
      <sz val="11"/>
      <name val="ISOCPEUR"/>
      <family val="2"/>
      <charset val="204"/>
    </font>
    <font>
      <sz val="8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i/>
      <sz val="11"/>
      <color rgb="FFFF0000"/>
      <name val="ISOCPEUR"/>
      <family val="2"/>
      <charset val="204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/>
    <xf numFmtId="44" fontId="1" fillId="0" borderId="0" applyFont="0" applyFill="0" applyBorder="0" applyAlignment="0" applyProtection="0"/>
    <xf numFmtId="0" fontId="26" fillId="0" borderId="0"/>
  </cellStyleXfs>
  <cellXfs count="55">
    <xf numFmtId="0" fontId="0" fillId="0" borderId="0" xfId="0"/>
    <xf numFmtId="0" fontId="19" fillId="0" borderId="0" xfId="0" applyFont="1"/>
    <xf numFmtId="0" fontId="19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/>
    </xf>
    <xf numFmtId="0" fontId="22" fillId="0" borderId="0" xfId="0" applyFont="1" applyAlignment="1">
      <alignment horizontal="center" vertical="center" wrapText="1"/>
    </xf>
    <xf numFmtId="0" fontId="19" fillId="0" borderId="10" xfId="0" applyFont="1" applyBorder="1"/>
    <xf numFmtId="0" fontId="19" fillId="0" borderId="10" xfId="0" applyFont="1" applyBorder="1" applyAlignment="1">
      <alignment horizontal="center"/>
    </xf>
    <xf numFmtId="0" fontId="19" fillId="0" borderId="11" xfId="0" applyFont="1" applyBorder="1" applyAlignment="1">
      <alignment horizontal="center"/>
    </xf>
    <xf numFmtId="0" fontId="19" fillId="0" borderId="13" xfId="0" applyFont="1" applyBorder="1" applyAlignment="1">
      <alignment horizontal="center"/>
    </xf>
    <xf numFmtId="0" fontId="19" fillId="0" borderId="14" xfId="0" applyFont="1" applyBorder="1" applyAlignment="1">
      <alignment horizontal="center"/>
    </xf>
    <xf numFmtId="0" fontId="19" fillId="0" borderId="14" xfId="0" applyFont="1" applyBorder="1"/>
    <xf numFmtId="0" fontId="19" fillId="0" borderId="16" xfId="0" applyFont="1" applyBorder="1" applyAlignment="1">
      <alignment horizontal="center"/>
    </xf>
    <xf numFmtId="0" fontId="19" fillId="0" borderId="17" xfId="0" applyFont="1" applyBorder="1" applyAlignment="1">
      <alignment horizontal="center"/>
    </xf>
    <xf numFmtId="0" fontId="19" fillId="0" borderId="17" xfId="0" applyFont="1" applyBorder="1"/>
    <xf numFmtId="0" fontId="20" fillId="0" borderId="19" xfId="0" applyFont="1" applyBorder="1" applyAlignment="1">
      <alignment horizontal="center" vertical="center" wrapText="1"/>
    </xf>
    <xf numFmtId="0" fontId="20" fillId="0" borderId="20" xfId="0" applyFont="1" applyBorder="1" applyAlignment="1">
      <alignment horizontal="center" vertical="center" wrapText="1"/>
    </xf>
    <xf numFmtId="0" fontId="21" fillId="0" borderId="20" xfId="0" applyFont="1" applyBorder="1" applyAlignment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1" fontId="19" fillId="0" borderId="10" xfId="0" applyNumberFormat="1" applyFont="1" applyBorder="1" applyAlignment="1">
      <alignment horizontal="center"/>
    </xf>
    <xf numFmtId="0" fontId="19" fillId="0" borderId="15" xfId="0" applyFont="1" applyBorder="1" applyAlignment="1">
      <alignment horizontal="center"/>
    </xf>
    <xf numFmtId="0" fontId="19" fillId="0" borderId="12" xfId="0" applyFont="1" applyBorder="1" applyAlignment="1">
      <alignment horizontal="center"/>
    </xf>
    <xf numFmtId="1" fontId="19" fillId="0" borderId="17" xfId="0" applyNumberFormat="1" applyFont="1" applyBorder="1" applyAlignment="1">
      <alignment horizontal="center"/>
    </xf>
    <xf numFmtId="0" fontId="19" fillId="0" borderId="18" xfId="0" applyFont="1" applyBorder="1" applyAlignment="1">
      <alignment horizontal="center"/>
    </xf>
    <xf numFmtId="0" fontId="24" fillId="0" borderId="22" xfId="42" applyFont="1" applyBorder="1" applyAlignment="1">
      <alignment horizontal="left" vertical="center"/>
    </xf>
    <xf numFmtId="0" fontId="24" fillId="0" borderId="0" xfId="42" applyFont="1" applyAlignment="1">
      <alignment horizontal="left" vertical="center"/>
    </xf>
    <xf numFmtId="0" fontId="0" fillId="0" borderId="0" xfId="0"/>
    <xf numFmtId="0" fontId="25" fillId="33" borderId="23" xfId="42" applyFont="1" applyFill="1" applyBorder="1" applyAlignment="1">
      <alignment vertical="top" wrapText="1"/>
    </xf>
    <xf numFmtId="0" fontId="25" fillId="33" borderId="13" xfId="42" applyFont="1" applyFill="1" applyBorder="1" applyAlignment="1">
      <alignment horizontal="left" vertical="top"/>
    </xf>
    <xf numFmtId="0" fontId="25" fillId="33" borderId="14" xfId="42" applyFont="1" applyFill="1" applyBorder="1" applyAlignment="1">
      <alignment horizontal="left" vertical="top"/>
    </xf>
    <xf numFmtId="0" fontId="24" fillId="0" borderId="24" xfId="42" applyFont="1" applyBorder="1" applyAlignment="1">
      <alignment vertical="center" wrapText="1"/>
    </xf>
    <xf numFmtId="0" fontId="24" fillId="0" borderId="11" xfId="42" applyFont="1" applyBorder="1" applyAlignment="1">
      <alignment horizontal="left" vertical="center" wrapText="1"/>
    </xf>
    <xf numFmtId="0" fontId="24" fillId="0" borderId="10" xfId="42" applyFont="1" applyBorder="1" applyAlignment="1">
      <alignment horizontal="left" vertical="center" wrapText="1"/>
    </xf>
    <xf numFmtId="0" fontId="27" fillId="0" borderId="24" xfId="44" applyFont="1" applyBorder="1" applyAlignment="1">
      <alignment vertical="center" wrapText="1"/>
    </xf>
    <xf numFmtId="0" fontId="27" fillId="0" borderId="11" xfId="44" applyFont="1" applyBorder="1" applyAlignment="1">
      <alignment horizontal="left" vertical="center" wrapText="1"/>
    </xf>
    <xf numFmtId="0" fontId="27" fillId="0" borderId="10" xfId="44" applyFont="1" applyBorder="1" applyAlignment="1">
      <alignment horizontal="left" vertical="center" wrapText="1"/>
    </xf>
    <xf numFmtId="0" fontId="27" fillId="0" borderId="25" xfId="44" applyFont="1" applyBorder="1" applyAlignment="1">
      <alignment vertical="center" wrapText="1"/>
    </xf>
    <xf numFmtId="0" fontId="27" fillId="0" borderId="16" xfId="44" applyFont="1" applyBorder="1" applyAlignment="1">
      <alignment horizontal="left" vertical="center" wrapText="1"/>
    </xf>
    <xf numFmtId="0" fontId="27" fillId="0" borderId="17" xfId="44" applyFont="1" applyBorder="1" applyAlignment="1">
      <alignment horizontal="left" vertical="center" wrapText="1"/>
    </xf>
    <xf numFmtId="0" fontId="16" fillId="0" borderId="14" xfId="0" applyFont="1" applyBorder="1"/>
    <xf numFmtId="0" fontId="16" fillId="0" borderId="10" xfId="0" applyFont="1" applyBorder="1"/>
    <xf numFmtId="0" fontId="16" fillId="0" borderId="17" xfId="0" applyFont="1" applyBorder="1"/>
    <xf numFmtId="0" fontId="16" fillId="0" borderId="15" xfId="0" applyFont="1" applyBorder="1"/>
    <xf numFmtId="0" fontId="16" fillId="0" borderId="12" xfId="0" applyFont="1" applyBorder="1"/>
    <xf numFmtId="0" fontId="16" fillId="0" borderId="18" xfId="0" applyFont="1" applyBorder="1"/>
    <xf numFmtId="0" fontId="0" fillId="0" borderId="0" xfId="0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/>
    </xf>
    <xf numFmtId="0" fontId="19" fillId="0" borderId="11" xfId="0" applyFont="1" applyFill="1" applyBorder="1" applyAlignment="1">
      <alignment horizontal="center"/>
    </xf>
    <xf numFmtId="0" fontId="19" fillId="0" borderId="10" xfId="0" applyFont="1" applyFill="1" applyBorder="1" applyAlignment="1">
      <alignment horizontal="center"/>
    </xf>
    <xf numFmtId="0" fontId="19" fillId="0" borderId="0" xfId="0" applyFont="1" applyFill="1"/>
    <xf numFmtId="1" fontId="19" fillId="0" borderId="10" xfId="0" applyNumberFormat="1" applyFont="1" applyFill="1" applyBorder="1" applyAlignment="1">
      <alignment horizontal="center"/>
    </xf>
    <xf numFmtId="0" fontId="28" fillId="0" borderId="12" xfId="0" applyFont="1" applyFill="1" applyBorder="1" applyAlignment="1">
      <alignment horizontal="center"/>
    </xf>
    <xf numFmtId="0" fontId="0" fillId="0" borderId="0" xfId="0" applyAlignment="1">
      <alignment horizontal="left" vertical="center" wrapText="1"/>
    </xf>
  </cellXfs>
  <cellStyles count="45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Денежный 2" xfId="43" xr:uid="{00000000-0005-0000-0000-00001B000000}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Обычный 2" xfId="42" xr:uid="{00000000-0005-0000-0000-000025000000}"/>
    <cellStyle name="Обычный 4" xfId="44" xr:uid="{4354D92B-F44E-408B-96AE-F30447371AC9}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52"/>
  <sheetViews>
    <sheetView tabSelected="1" topLeftCell="A27" zoomScaleNormal="100" zoomScaleSheetLayoutView="100" workbookViewId="0">
      <selection activeCell="R35" sqref="R35"/>
    </sheetView>
  </sheetViews>
  <sheetFormatPr defaultRowHeight="15" x14ac:dyDescent="0.25"/>
  <cols>
    <col min="1" max="1" width="12.85546875" style="3" customWidth="1"/>
    <col min="2" max="2" width="22.85546875" style="3" customWidth="1"/>
    <col min="3" max="3" width="34.85546875" style="1" customWidth="1"/>
    <col min="4" max="4" width="12.42578125" style="3" customWidth="1"/>
    <col min="5" max="5" width="9.140625" style="1" customWidth="1"/>
    <col min="6" max="6" width="8.42578125" style="3" customWidth="1"/>
    <col min="7" max="7" width="8.7109375" style="3" customWidth="1"/>
    <col min="8" max="8" width="15.28515625" style="3" customWidth="1"/>
    <col min="9" max="9" width="10" style="1" customWidth="1"/>
    <col min="10" max="10" width="21.42578125" style="3" customWidth="1"/>
    <col min="11" max="16384" width="9.140625" style="1"/>
  </cols>
  <sheetData>
    <row r="1" spans="1:10" customFormat="1" ht="16.5" thickBot="1" x14ac:dyDescent="0.3">
      <c r="A1" s="24" t="s">
        <v>9</v>
      </c>
      <c r="B1" s="25"/>
      <c r="C1" s="25"/>
      <c r="D1" s="25"/>
      <c r="E1" s="25"/>
      <c r="F1" s="25"/>
      <c r="G1" s="25"/>
      <c r="H1" s="26"/>
      <c r="I1" s="26"/>
      <c r="J1" s="26"/>
    </row>
    <row r="2" spans="1:10" customFormat="1" ht="31.5" x14ac:dyDescent="0.25">
      <c r="A2" s="27" t="s">
        <v>10</v>
      </c>
      <c r="B2" s="28" t="s">
        <v>17</v>
      </c>
      <c r="C2" s="29"/>
      <c r="D2" s="29"/>
      <c r="E2" s="29"/>
      <c r="F2" s="29"/>
      <c r="G2" s="29"/>
      <c r="H2" s="39"/>
      <c r="I2" s="39"/>
      <c r="J2" s="42"/>
    </row>
    <row r="3" spans="1:10" customFormat="1" ht="31.5" x14ac:dyDescent="0.25">
      <c r="A3" s="30" t="s">
        <v>11</v>
      </c>
      <c r="B3" s="31" t="s">
        <v>16</v>
      </c>
      <c r="C3" s="32"/>
      <c r="D3" s="32"/>
      <c r="E3" s="32"/>
      <c r="F3" s="32"/>
      <c r="G3" s="32"/>
      <c r="H3" s="40"/>
      <c r="I3" s="40"/>
      <c r="J3" s="43"/>
    </row>
    <row r="4" spans="1:10" customFormat="1" ht="15.75" x14ac:dyDescent="0.25">
      <c r="A4" s="33" t="s">
        <v>12</v>
      </c>
      <c r="B4" s="34" t="s">
        <v>13</v>
      </c>
      <c r="C4" s="35"/>
      <c r="D4" s="35"/>
      <c r="E4" s="35"/>
      <c r="F4" s="35"/>
      <c r="G4" s="35"/>
      <c r="H4" s="40"/>
      <c r="I4" s="40"/>
      <c r="J4" s="43"/>
    </row>
    <row r="5" spans="1:10" customFormat="1" ht="16.5" thickBot="1" x14ac:dyDescent="0.3">
      <c r="A5" s="36" t="s">
        <v>14</v>
      </c>
      <c r="B5" s="37" t="s">
        <v>15</v>
      </c>
      <c r="C5" s="38"/>
      <c r="D5" s="38"/>
      <c r="E5" s="38"/>
      <c r="F5" s="38"/>
      <c r="G5" s="38"/>
      <c r="H5" s="41"/>
      <c r="I5" s="41"/>
      <c r="J5" s="44"/>
    </row>
    <row r="6" spans="1:10" s="2" customFormat="1" ht="89.25" customHeight="1" thickBot="1" x14ac:dyDescent="0.3">
      <c r="A6" s="14" t="s">
        <v>0</v>
      </c>
      <c r="B6" s="15" t="s">
        <v>1</v>
      </c>
      <c r="C6" s="15" t="s">
        <v>2</v>
      </c>
      <c r="D6" s="15" t="s">
        <v>63</v>
      </c>
      <c r="E6" s="15" t="s">
        <v>6</v>
      </c>
      <c r="F6" s="15" t="s">
        <v>7</v>
      </c>
      <c r="G6" s="15" t="s">
        <v>8</v>
      </c>
      <c r="H6" s="15" t="s">
        <v>3</v>
      </c>
      <c r="I6" s="16" t="s">
        <v>26</v>
      </c>
      <c r="J6" s="17" t="s">
        <v>5</v>
      </c>
    </row>
    <row r="7" spans="1:10" x14ac:dyDescent="0.25">
      <c r="A7" s="8">
        <v>1</v>
      </c>
      <c r="B7" s="9" t="s">
        <v>27</v>
      </c>
      <c r="C7" s="9" t="s">
        <v>18</v>
      </c>
      <c r="D7" s="9" t="s">
        <v>64</v>
      </c>
      <c r="E7" s="9">
        <v>1200</v>
      </c>
      <c r="F7" s="9">
        <v>600</v>
      </c>
      <c r="G7" s="9">
        <v>34</v>
      </c>
      <c r="H7" s="9">
        <f>E7*F7*G7/1000000</f>
        <v>24.48</v>
      </c>
      <c r="I7" s="10" t="s">
        <v>69</v>
      </c>
      <c r="J7" s="20" t="s">
        <v>71</v>
      </c>
    </row>
    <row r="8" spans="1:10" x14ac:dyDescent="0.25">
      <c r="A8" s="7">
        <v>1</v>
      </c>
      <c r="B8" s="6" t="s">
        <v>67</v>
      </c>
      <c r="C8" s="6" t="s">
        <v>18</v>
      </c>
      <c r="D8" s="6" t="s">
        <v>64</v>
      </c>
      <c r="E8" s="6">
        <v>1200</v>
      </c>
      <c r="F8" s="6">
        <v>660</v>
      </c>
      <c r="G8" s="6">
        <v>3</v>
      </c>
      <c r="H8" s="6">
        <f>E8*F8*G8/1000000</f>
        <v>2.3759999999999999</v>
      </c>
      <c r="I8" s="5" t="s">
        <v>69</v>
      </c>
      <c r="J8" s="21" t="s">
        <v>72</v>
      </c>
    </row>
    <row r="9" spans="1:10" x14ac:dyDescent="0.25">
      <c r="A9" s="7">
        <f>A7+1</f>
        <v>2</v>
      </c>
      <c r="B9" s="6" t="s">
        <v>28</v>
      </c>
      <c r="C9" s="6" t="s">
        <v>18</v>
      </c>
      <c r="D9" s="6" t="s">
        <v>64</v>
      </c>
      <c r="E9" s="6">
        <v>1200</v>
      </c>
      <c r="F9" s="6">
        <v>650</v>
      </c>
      <c r="G9" s="6">
        <v>1</v>
      </c>
      <c r="H9" s="6">
        <f t="shared" ref="H9:H45" si="0">E9*F9*G9/1000000</f>
        <v>0.78</v>
      </c>
      <c r="I9" s="5" t="s">
        <v>69</v>
      </c>
      <c r="J9" s="21" t="s">
        <v>72</v>
      </c>
    </row>
    <row r="10" spans="1:10" x14ac:dyDescent="0.25">
      <c r="A10" s="7">
        <f>A26+1</f>
        <v>17</v>
      </c>
      <c r="B10" s="6" t="s">
        <v>66</v>
      </c>
      <c r="C10" s="6" t="s">
        <v>18</v>
      </c>
      <c r="D10" s="6" t="s">
        <v>64</v>
      </c>
      <c r="E10" s="19">
        <v>550</v>
      </c>
      <c r="F10" s="19">
        <v>735</v>
      </c>
      <c r="G10" s="6">
        <v>3</v>
      </c>
      <c r="H10" s="6">
        <f>E10*F10*G10/1000000</f>
        <v>1.21275</v>
      </c>
      <c r="I10" s="5" t="s">
        <v>69</v>
      </c>
      <c r="J10" s="21" t="s">
        <v>72</v>
      </c>
    </row>
    <row r="11" spans="1:10" x14ac:dyDescent="0.25">
      <c r="A11" s="7">
        <f>A9+1</f>
        <v>3</v>
      </c>
      <c r="B11" s="6" t="s">
        <v>29</v>
      </c>
      <c r="C11" s="6" t="s">
        <v>18</v>
      </c>
      <c r="D11" s="6" t="s">
        <v>64</v>
      </c>
      <c r="E11" s="6">
        <v>1200</v>
      </c>
      <c r="F11" s="6">
        <v>515</v>
      </c>
      <c r="G11" s="6">
        <v>1</v>
      </c>
      <c r="H11" s="6">
        <f t="shared" si="0"/>
        <v>0.61799999999999999</v>
      </c>
      <c r="I11" s="5" t="s">
        <v>69</v>
      </c>
      <c r="J11" s="21" t="s">
        <v>72</v>
      </c>
    </row>
    <row r="12" spans="1:10" x14ac:dyDescent="0.25">
      <c r="A12" s="7">
        <f t="shared" ref="A12:A45" si="1">A11+1</f>
        <v>4</v>
      </c>
      <c r="B12" s="6" t="s">
        <v>30</v>
      </c>
      <c r="C12" s="6" t="s">
        <v>18</v>
      </c>
      <c r="D12" s="6" t="s">
        <v>64</v>
      </c>
      <c r="E12" s="6">
        <v>1850</v>
      </c>
      <c r="F12" s="6">
        <v>600</v>
      </c>
      <c r="G12" s="6">
        <v>4</v>
      </c>
      <c r="H12" s="6">
        <f t="shared" si="0"/>
        <v>4.4400000000000004</v>
      </c>
      <c r="I12" s="5" t="s">
        <v>69</v>
      </c>
      <c r="J12" s="21" t="s">
        <v>72</v>
      </c>
    </row>
    <row r="13" spans="1:10" x14ac:dyDescent="0.25">
      <c r="A13" s="7">
        <f t="shared" si="1"/>
        <v>5</v>
      </c>
      <c r="B13" s="6" t="s">
        <v>31</v>
      </c>
      <c r="C13" s="6" t="s">
        <v>18</v>
      </c>
      <c r="D13" s="6" t="s">
        <v>64</v>
      </c>
      <c r="E13" s="6">
        <v>790</v>
      </c>
      <c r="F13" s="6">
        <v>600</v>
      </c>
      <c r="G13" s="6">
        <v>4</v>
      </c>
      <c r="H13" s="6">
        <f>E13*F13*G13/1000000</f>
        <v>1.8959999999999999</v>
      </c>
      <c r="I13" s="5" t="s">
        <v>69</v>
      </c>
      <c r="J13" s="21" t="s">
        <v>72</v>
      </c>
    </row>
    <row r="14" spans="1:10" s="51" customFormat="1" x14ac:dyDescent="0.25">
      <c r="A14" s="49">
        <f t="shared" si="1"/>
        <v>6</v>
      </c>
      <c r="B14" s="50" t="s">
        <v>32</v>
      </c>
      <c r="C14" s="50" t="s">
        <v>18</v>
      </c>
      <c r="D14" s="50" t="s">
        <v>64</v>
      </c>
      <c r="E14" s="50">
        <v>1000</v>
      </c>
      <c r="F14" s="50">
        <v>600</v>
      </c>
      <c r="G14" s="50">
        <v>3</v>
      </c>
      <c r="H14" s="50">
        <f>E14*F14*G14/1000000</f>
        <v>1.8</v>
      </c>
      <c r="I14" s="5" t="s">
        <v>69</v>
      </c>
      <c r="J14" s="53" t="s">
        <v>73</v>
      </c>
    </row>
    <row r="15" spans="1:10" s="51" customFormat="1" x14ac:dyDescent="0.25">
      <c r="A15" s="49">
        <f>A13+1</f>
        <v>6</v>
      </c>
      <c r="B15" s="50" t="s">
        <v>33</v>
      </c>
      <c r="C15" s="50" t="s">
        <v>18</v>
      </c>
      <c r="D15" s="50" t="s">
        <v>65</v>
      </c>
      <c r="E15" s="50">
        <v>790</v>
      </c>
      <c r="F15" s="50">
        <v>600</v>
      </c>
      <c r="G15" s="50">
        <v>4</v>
      </c>
      <c r="H15" s="50">
        <f t="shared" si="0"/>
        <v>1.8959999999999999</v>
      </c>
      <c r="I15" s="5" t="s">
        <v>69</v>
      </c>
      <c r="J15" s="21" t="s">
        <v>72</v>
      </c>
    </row>
    <row r="16" spans="1:10" s="51" customFormat="1" x14ac:dyDescent="0.25">
      <c r="A16" s="49">
        <f t="shared" si="1"/>
        <v>7</v>
      </c>
      <c r="B16" s="50" t="s">
        <v>34</v>
      </c>
      <c r="C16" s="50" t="s">
        <v>18</v>
      </c>
      <c r="D16" s="50" t="s">
        <v>65</v>
      </c>
      <c r="E16" s="50">
        <v>290</v>
      </c>
      <c r="F16" s="50">
        <v>600</v>
      </c>
      <c r="G16" s="50">
        <v>1</v>
      </c>
      <c r="H16" s="50">
        <f t="shared" si="0"/>
        <v>0.17399999999999999</v>
      </c>
      <c r="I16" s="5" t="s">
        <v>69</v>
      </c>
      <c r="J16" s="21" t="s">
        <v>72</v>
      </c>
    </row>
    <row r="17" spans="1:10" s="51" customFormat="1" x14ac:dyDescent="0.25">
      <c r="A17" s="49">
        <f t="shared" si="1"/>
        <v>8</v>
      </c>
      <c r="B17" s="50" t="s">
        <v>35</v>
      </c>
      <c r="C17" s="50" t="s">
        <v>18</v>
      </c>
      <c r="D17" s="50" t="s">
        <v>65</v>
      </c>
      <c r="E17" s="50">
        <v>290</v>
      </c>
      <c r="F17" s="50">
        <v>600</v>
      </c>
      <c r="G17" s="50">
        <v>6</v>
      </c>
      <c r="H17" s="50">
        <f t="shared" si="0"/>
        <v>1.044</v>
      </c>
      <c r="I17" s="5" t="s">
        <v>69</v>
      </c>
      <c r="J17" s="21" t="s">
        <v>72</v>
      </c>
    </row>
    <row r="18" spans="1:10" s="51" customFormat="1" x14ac:dyDescent="0.25">
      <c r="A18" s="49">
        <f t="shared" si="1"/>
        <v>9</v>
      </c>
      <c r="B18" s="50" t="s">
        <v>36</v>
      </c>
      <c r="C18" s="50" t="s">
        <v>18</v>
      </c>
      <c r="D18" s="50" t="s">
        <v>65</v>
      </c>
      <c r="E18" s="52">
        <v>1200</v>
      </c>
      <c r="F18" s="52">
        <v>600</v>
      </c>
      <c r="G18" s="50">
        <v>15</v>
      </c>
      <c r="H18" s="50">
        <f t="shared" si="0"/>
        <v>10.8</v>
      </c>
      <c r="I18" s="5" t="s">
        <v>69</v>
      </c>
      <c r="J18" s="21" t="s">
        <v>72</v>
      </c>
    </row>
    <row r="19" spans="1:10" s="51" customFormat="1" x14ac:dyDescent="0.25">
      <c r="A19" s="49">
        <f t="shared" si="1"/>
        <v>10</v>
      </c>
      <c r="B19" s="50" t="s">
        <v>37</v>
      </c>
      <c r="C19" s="50" t="s">
        <v>18</v>
      </c>
      <c r="D19" s="50" t="s">
        <v>64</v>
      </c>
      <c r="E19" s="52">
        <v>1000</v>
      </c>
      <c r="F19" s="52">
        <v>650</v>
      </c>
      <c r="G19" s="50">
        <v>2</v>
      </c>
      <c r="H19" s="50">
        <f t="shared" si="0"/>
        <v>1.3</v>
      </c>
      <c r="I19" s="5" t="s">
        <v>69</v>
      </c>
      <c r="J19" s="53" t="s">
        <v>73</v>
      </c>
    </row>
    <row r="20" spans="1:10" s="51" customFormat="1" x14ac:dyDescent="0.25">
      <c r="A20" s="49">
        <f t="shared" si="1"/>
        <v>11</v>
      </c>
      <c r="B20" s="50" t="s">
        <v>38</v>
      </c>
      <c r="C20" s="50" t="s">
        <v>18</v>
      </c>
      <c r="D20" s="50" t="s">
        <v>64</v>
      </c>
      <c r="E20" s="52">
        <v>1550</v>
      </c>
      <c r="F20" s="52">
        <v>230</v>
      </c>
      <c r="G20" s="50">
        <v>1</v>
      </c>
      <c r="H20" s="50">
        <f t="shared" si="0"/>
        <v>0.35649999999999998</v>
      </c>
      <c r="I20" s="5" t="s">
        <v>69</v>
      </c>
      <c r="J20" s="53" t="s">
        <v>73</v>
      </c>
    </row>
    <row r="21" spans="1:10" s="51" customFormat="1" x14ac:dyDescent="0.25">
      <c r="A21" s="49">
        <f t="shared" si="1"/>
        <v>12</v>
      </c>
      <c r="B21" s="50" t="s">
        <v>39</v>
      </c>
      <c r="C21" s="50" t="s">
        <v>18</v>
      </c>
      <c r="D21" s="50" t="s">
        <v>64</v>
      </c>
      <c r="E21" s="52">
        <v>1550</v>
      </c>
      <c r="F21" s="52">
        <v>600</v>
      </c>
      <c r="G21" s="50">
        <v>7</v>
      </c>
      <c r="H21" s="50">
        <f t="shared" si="0"/>
        <v>6.51</v>
      </c>
      <c r="I21" s="5" t="s">
        <v>69</v>
      </c>
      <c r="J21" s="53" t="s">
        <v>73</v>
      </c>
    </row>
    <row r="22" spans="1:10" s="51" customFormat="1" x14ac:dyDescent="0.25">
      <c r="A22" s="49">
        <f t="shared" si="1"/>
        <v>13</v>
      </c>
      <c r="B22" s="50" t="s">
        <v>40</v>
      </c>
      <c r="C22" s="50" t="s">
        <v>18</v>
      </c>
      <c r="D22" s="50" t="s">
        <v>64</v>
      </c>
      <c r="E22" s="52">
        <v>1270</v>
      </c>
      <c r="F22" s="52">
        <v>600</v>
      </c>
      <c r="G22" s="50">
        <v>2</v>
      </c>
      <c r="H22" s="50">
        <f t="shared" si="0"/>
        <v>1.524</v>
      </c>
      <c r="I22" s="5" t="s">
        <v>69</v>
      </c>
      <c r="J22" s="53" t="s">
        <v>73</v>
      </c>
    </row>
    <row r="23" spans="1:10" s="51" customFormat="1" x14ac:dyDescent="0.25">
      <c r="A23" s="49">
        <f t="shared" si="1"/>
        <v>14</v>
      </c>
      <c r="B23" s="50" t="s">
        <v>41</v>
      </c>
      <c r="C23" s="50" t="s">
        <v>18</v>
      </c>
      <c r="D23" s="50" t="s">
        <v>64</v>
      </c>
      <c r="E23" s="52">
        <v>1000</v>
      </c>
      <c r="F23" s="52">
        <v>600</v>
      </c>
      <c r="G23" s="50">
        <v>5</v>
      </c>
      <c r="H23" s="50">
        <f t="shared" si="0"/>
        <v>3</v>
      </c>
      <c r="I23" s="5" t="s">
        <v>69</v>
      </c>
      <c r="J23" s="53" t="s">
        <v>73</v>
      </c>
    </row>
    <row r="24" spans="1:10" s="51" customFormat="1" x14ac:dyDescent="0.25">
      <c r="A24" s="49">
        <f t="shared" si="1"/>
        <v>15</v>
      </c>
      <c r="B24" s="50" t="s">
        <v>42</v>
      </c>
      <c r="C24" s="50" t="s">
        <v>18</v>
      </c>
      <c r="D24" s="50" t="s">
        <v>64</v>
      </c>
      <c r="E24" s="52">
        <v>1250</v>
      </c>
      <c r="F24" s="52">
        <v>650</v>
      </c>
      <c r="G24" s="50">
        <v>3</v>
      </c>
      <c r="H24" s="50">
        <f t="shared" si="0"/>
        <v>2.4375</v>
      </c>
      <c r="I24" s="5" t="s">
        <v>69</v>
      </c>
      <c r="J24" s="21" t="s">
        <v>72</v>
      </c>
    </row>
    <row r="25" spans="1:10" s="51" customFormat="1" x14ac:dyDescent="0.25">
      <c r="A25" s="49">
        <f>A24+1</f>
        <v>16</v>
      </c>
      <c r="B25" s="50" t="s">
        <v>68</v>
      </c>
      <c r="C25" s="50" t="s">
        <v>18</v>
      </c>
      <c r="D25" s="50" t="s">
        <v>65</v>
      </c>
      <c r="E25" s="52">
        <v>920</v>
      </c>
      <c r="F25" s="52">
        <v>600</v>
      </c>
      <c r="G25" s="50">
        <v>3</v>
      </c>
      <c r="H25" s="50">
        <f t="shared" ref="H25" si="2">E25*F25*G25/1000000</f>
        <v>1.6559999999999999</v>
      </c>
      <c r="I25" s="5" t="s">
        <v>69</v>
      </c>
      <c r="J25" s="21" t="s">
        <v>72</v>
      </c>
    </row>
    <row r="26" spans="1:10" s="51" customFormat="1" x14ac:dyDescent="0.25">
      <c r="A26" s="49">
        <f>A24+1</f>
        <v>16</v>
      </c>
      <c r="B26" s="50" t="s">
        <v>43</v>
      </c>
      <c r="C26" s="50" t="s">
        <v>18</v>
      </c>
      <c r="D26" s="50" t="s">
        <v>64</v>
      </c>
      <c r="E26" s="52">
        <v>1200</v>
      </c>
      <c r="F26" s="52">
        <v>500</v>
      </c>
      <c r="G26" s="50">
        <v>1</v>
      </c>
      <c r="H26" s="50">
        <f t="shared" si="0"/>
        <v>0.6</v>
      </c>
      <c r="I26" s="5" t="s">
        <v>69</v>
      </c>
      <c r="J26" s="21" t="s">
        <v>72</v>
      </c>
    </row>
    <row r="27" spans="1:10" s="51" customFormat="1" x14ac:dyDescent="0.25">
      <c r="A27" s="49">
        <f>A25+1</f>
        <v>17</v>
      </c>
      <c r="B27" s="50" t="s">
        <v>44</v>
      </c>
      <c r="C27" s="50" t="s">
        <v>18</v>
      </c>
      <c r="D27" s="50" t="s">
        <v>65</v>
      </c>
      <c r="E27" s="52">
        <v>920</v>
      </c>
      <c r="F27" s="52">
        <v>300</v>
      </c>
      <c r="G27" s="50">
        <v>1</v>
      </c>
      <c r="H27" s="50">
        <f t="shared" ref="H27" si="3">E27*F27*G27/1000000</f>
        <v>0.27600000000000002</v>
      </c>
      <c r="I27" s="5" t="s">
        <v>69</v>
      </c>
      <c r="J27" s="21" t="s">
        <v>72</v>
      </c>
    </row>
    <row r="28" spans="1:10" s="4" customFormat="1" ht="13.5" customHeight="1" x14ac:dyDescent="0.25">
      <c r="A28" s="7">
        <f>A10+1</f>
        <v>18</v>
      </c>
      <c r="B28" s="6" t="s">
        <v>45</v>
      </c>
      <c r="C28" s="6" t="s">
        <v>18</v>
      </c>
      <c r="D28" s="6" t="s">
        <v>64</v>
      </c>
      <c r="E28" s="19">
        <v>550</v>
      </c>
      <c r="F28" s="19">
        <v>735</v>
      </c>
      <c r="G28" s="6">
        <v>1</v>
      </c>
      <c r="H28" s="6">
        <f t="shared" si="0"/>
        <v>0.40425</v>
      </c>
      <c r="I28" s="5" t="s">
        <v>69</v>
      </c>
      <c r="J28" s="21" t="s">
        <v>72</v>
      </c>
    </row>
    <row r="29" spans="1:10" x14ac:dyDescent="0.25">
      <c r="A29" s="7">
        <f t="shared" si="1"/>
        <v>19</v>
      </c>
      <c r="B29" s="6" t="s">
        <v>46</v>
      </c>
      <c r="C29" s="6" t="s">
        <v>18</v>
      </c>
      <c r="D29" s="6" t="s">
        <v>64</v>
      </c>
      <c r="E29" s="19">
        <v>1200</v>
      </c>
      <c r="F29" s="19">
        <v>650</v>
      </c>
      <c r="G29" s="6">
        <v>1</v>
      </c>
      <c r="H29" s="6">
        <f t="shared" si="0"/>
        <v>0.78</v>
      </c>
      <c r="I29" s="5" t="s">
        <v>69</v>
      </c>
      <c r="J29" s="21" t="s">
        <v>72</v>
      </c>
    </row>
    <row r="30" spans="1:10" x14ac:dyDescent="0.25">
      <c r="A30" s="7">
        <f t="shared" si="1"/>
        <v>20</v>
      </c>
      <c r="B30" s="6" t="s">
        <v>47</v>
      </c>
      <c r="C30" s="6" t="s">
        <v>18</v>
      </c>
      <c r="D30" s="6" t="s">
        <v>64</v>
      </c>
      <c r="E30" s="19">
        <v>1200</v>
      </c>
      <c r="F30" s="19">
        <v>340</v>
      </c>
      <c r="G30" s="6">
        <v>1</v>
      </c>
      <c r="H30" s="6">
        <f t="shared" si="0"/>
        <v>0.40799999999999997</v>
      </c>
      <c r="I30" s="5" t="s">
        <v>69</v>
      </c>
      <c r="J30" s="21" t="s">
        <v>72</v>
      </c>
    </row>
    <row r="31" spans="1:10" x14ac:dyDescent="0.25">
      <c r="A31" s="7">
        <f t="shared" si="1"/>
        <v>21</v>
      </c>
      <c r="B31" s="6" t="s">
        <v>48</v>
      </c>
      <c r="C31" s="6" t="s">
        <v>18</v>
      </c>
      <c r="D31" s="6" t="s">
        <v>64</v>
      </c>
      <c r="E31" s="19">
        <v>1200</v>
      </c>
      <c r="F31" s="19">
        <v>515</v>
      </c>
      <c r="G31" s="6">
        <v>1</v>
      </c>
      <c r="H31" s="6">
        <f t="shared" si="0"/>
        <v>0.61799999999999999</v>
      </c>
      <c r="I31" s="5" t="s">
        <v>69</v>
      </c>
      <c r="J31" s="21" t="s">
        <v>72</v>
      </c>
    </row>
    <row r="32" spans="1:10" x14ac:dyDescent="0.25">
      <c r="A32" s="7">
        <f t="shared" si="1"/>
        <v>22</v>
      </c>
      <c r="B32" s="6" t="s">
        <v>49</v>
      </c>
      <c r="C32" s="6" t="s">
        <v>18</v>
      </c>
      <c r="D32" s="6" t="s">
        <v>64</v>
      </c>
      <c r="E32" s="19">
        <v>1850</v>
      </c>
      <c r="F32" s="19">
        <v>370</v>
      </c>
      <c r="G32" s="6">
        <v>1</v>
      </c>
      <c r="H32" s="6">
        <f t="shared" si="0"/>
        <v>0.6845</v>
      </c>
      <c r="I32" s="5" t="s">
        <v>69</v>
      </c>
      <c r="J32" s="21" t="s">
        <v>72</v>
      </c>
    </row>
    <row r="33" spans="1:10" x14ac:dyDescent="0.25">
      <c r="A33" s="7">
        <f t="shared" si="1"/>
        <v>23</v>
      </c>
      <c r="B33" s="6" t="s">
        <v>50</v>
      </c>
      <c r="C33" s="6" t="s">
        <v>18</v>
      </c>
      <c r="D33" s="6" t="s">
        <v>64</v>
      </c>
      <c r="E33" s="19">
        <v>790</v>
      </c>
      <c r="F33" s="19">
        <v>370</v>
      </c>
      <c r="G33" s="6">
        <v>1</v>
      </c>
      <c r="H33" s="6">
        <f t="shared" si="0"/>
        <v>0.2923</v>
      </c>
      <c r="I33" s="5" t="s">
        <v>69</v>
      </c>
      <c r="J33" s="21" t="s">
        <v>72</v>
      </c>
    </row>
    <row r="34" spans="1:10" x14ac:dyDescent="0.25">
      <c r="A34" s="7">
        <f t="shared" si="1"/>
        <v>24</v>
      </c>
      <c r="B34" s="6" t="s">
        <v>51</v>
      </c>
      <c r="C34" s="6" t="s">
        <v>18</v>
      </c>
      <c r="D34" s="6" t="s">
        <v>65</v>
      </c>
      <c r="E34" s="19">
        <v>1200</v>
      </c>
      <c r="F34" s="19">
        <v>540</v>
      </c>
      <c r="G34" s="6">
        <v>1</v>
      </c>
      <c r="H34" s="6">
        <f t="shared" si="0"/>
        <v>0.64800000000000002</v>
      </c>
      <c r="I34" s="5" t="s">
        <v>69</v>
      </c>
      <c r="J34" s="21" t="s">
        <v>72</v>
      </c>
    </row>
    <row r="35" spans="1:10" x14ac:dyDescent="0.25">
      <c r="A35" s="7">
        <f t="shared" si="1"/>
        <v>25</v>
      </c>
      <c r="B35" s="6" t="s">
        <v>52</v>
      </c>
      <c r="C35" s="6" t="s">
        <v>18</v>
      </c>
      <c r="D35" s="6" t="s">
        <v>65</v>
      </c>
      <c r="E35" s="19">
        <v>790</v>
      </c>
      <c r="F35" s="19">
        <v>540</v>
      </c>
      <c r="G35" s="6">
        <v>1</v>
      </c>
      <c r="H35" s="6">
        <f t="shared" si="0"/>
        <v>0.42659999999999998</v>
      </c>
      <c r="I35" s="5" t="s">
        <v>69</v>
      </c>
      <c r="J35" s="21" t="s">
        <v>72</v>
      </c>
    </row>
    <row r="36" spans="1:10" x14ac:dyDescent="0.25">
      <c r="A36" s="7">
        <f t="shared" si="1"/>
        <v>26</v>
      </c>
      <c r="B36" s="6" t="s">
        <v>53</v>
      </c>
      <c r="C36" s="6" t="s">
        <v>18</v>
      </c>
      <c r="D36" s="6" t="s">
        <v>65</v>
      </c>
      <c r="E36" s="19">
        <v>1200</v>
      </c>
      <c r="F36" s="19">
        <v>300</v>
      </c>
      <c r="G36" s="6">
        <v>1</v>
      </c>
      <c r="H36" s="6">
        <f t="shared" si="0"/>
        <v>0.36</v>
      </c>
      <c r="I36" s="5" t="s">
        <v>69</v>
      </c>
      <c r="J36" s="21" t="s">
        <v>72</v>
      </c>
    </row>
    <row r="37" spans="1:10" x14ac:dyDescent="0.25">
      <c r="A37" s="7">
        <f t="shared" si="1"/>
        <v>27</v>
      </c>
      <c r="B37" s="6" t="s">
        <v>54</v>
      </c>
      <c r="C37" s="6" t="s">
        <v>18</v>
      </c>
      <c r="D37" s="6" t="s">
        <v>64</v>
      </c>
      <c r="E37" s="19">
        <v>1200</v>
      </c>
      <c r="F37" s="19">
        <v>660</v>
      </c>
      <c r="G37" s="6">
        <v>1</v>
      </c>
      <c r="H37" s="6">
        <f t="shared" si="0"/>
        <v>0.79200000000000004</v>
      </c>
      <c r="I37" s="5" t="s">
        <v>69</v>
      </c>
      <c r="J37" s="21" t="s">
        <v>72</v>
      </c>
    </row>
    <row r="38" spans="1:10" x14ac:dyDescent="0.25">
      <c r="A38" s="7">
        <f t="shared" si="1"/>
        <v>28</v>
      </c>
      <c r="B38" s="6" t="s">
        <v>55</v>
      </c>
      <c r="C38" s="6" t="s">
        <v>18</v>
      </c>
      <c r="D38" s="6" t="s">
        <v>64</v>
      </c>
      <c r="E38" s="19">
        <v>1000</v>
      </c>
      <c r="F38" s="19">
        <v>600</v>
      </c>
      <c r="G38" s="6">
        <v>1</v>
      </c>
      <c r="H38" s="6">
        <f t="shared" si="0"/>
        <v>0.6</v>
      </c>
      <c r="I38" s="5" t="s">
        <v>69</v>
      </c>
      <c r="J38" s="53" t="s">
        <v>73</v>
      </c>
    </row>
    <row r="39" spans="1:10" x14ac:dyDescent="0.25">
      <c r="A39" s="7">
        <f t="shared" si="1"/>
        <v>29</v>
      </c>
      <c r="B39" s="6" t="s">
        <v>56</v>
      </c>
      <c r="C39" s="6" t="s">
        <v>18</v>
      </c>
      <c r="D39" s="6" t="s">
        <v>64</v>
      </c>
      <c r="E39" s="19">
        <v>1000</v>
      </c>
      <c r="F39" s="19">
        <v>540</v>
      </c>
      <c r="G39" s="6">
        <v>1</v>
      </c>
      <c r="H39" s="6">
        <f t="shared" si="0"/>
        <v>0.54</v>
      </c>
      <c r="I39" s="5" t="s">
        <v>69</v>
      </c>
      <c r="J39" s="53" t="s">
        <v>73</v>
      </c>
    </row>
    <row r="40" spans="1:10" x14ac:dyDescent="0.25">
      <c r="A40" s="7">
        <f t="shared" si="1"/>
        <v>30</v>
      </c>
      <c r="B40" s="6" t="s">
        <v>57</v>
      </c>
      <c r="C40" s="6" t="s">
        <v>18</v>
      </c>
      <c r="D40" s="6" t="s">
        <v>65</v>
      </c>
      <c r="E40" s="19">
        <v>1200</v>
      </c>
      <c r="F40" s="19">
        <v>340</v>
      </c>
      <c r="G40" s="6">
        <v>1</v>
      </c>
      <c r="H40" s="6">
        <f t="shared" si="0"/>
        <v>0.40799999999999997</v>
      </c>
      <c r="I40" s="5" t="s">
        <v>69</v>
      </c>
      <c r="J40" s="21" t="s">
        <v>72</v>
      </c>
    </row>
    <row r="41" spans="1:10" x14ac:dyDescent="0.25">
      <c r="A41" s="7">
        <f t="shared" si="1"/>
        <v>31</v>
      </c>
      <c r="B41" s="6" t="s">
        <v>58</v>
      </c>
      <c r="C41" s="6" t="s">
        <v>18</v>
      </c>
      <c r="D41" s="6" t="s">
        <v>64</v>
      </c>
      <c r="E41" s="19">
        <v>1200</v>
      </c>
      <c r="F41" s="19">
        <v>430</v>
      </c>
      <c r="G41" s="6">
        <v>1</v>
      </c>
      <c r="H41" s="6">
        <f t="shared" si="0"/>
        <v>0.51600000000000001</v>
      </c>
      <c r="I41" s="5" t="s">
        <v>69</v>
      </c>
      <c r="J41" s="21" t="s">
        <v>72</v>
      </c>
    </row>
    <row r="42" spans="1:10" x14ac:dyDescent="0.25">
      <c r="A42" s="7">
        <f t="shared" si="1"/>
        <v>32</v>
      </c>
      <c r="B42" s="6" t="s">
        <v>59</v>
      </c>
      <c r="C42" s="6" t="s">
        <v>18</v>
      </c>
      <c r="D42" s="6" t="s">
        <v>64</v>
      </c>
      <c r="E42" s="19">
        <v>1550</v>
      </c>
      <c r="F42" s="19">
        <v>550</v>
      </c>
      <c r="G42" s="6">
        <v>1</v>
      </c>
      <c r="H42" s="6">
        <f t="shared" si="0"/>
        <v>0.85250000000000004</v>
      </c>
      <c r="I42" s="5" t="s">
        <v>69</v>
      </c>
      <c r="J42" s="53" t="s">
        <v>73</v>
      </c>
    </row>
    <row r="43" spans="1:10" x14ac:dyDescent="0.25">
      <c r="A43" s="7">
        <f t="shared" si="1"/>
        <v>33</v>
      </c>
      <c r="B43" s="6" t="s">
        <v>60</v>
      </c>
      <c r="C43" s="6" t="s">
        <v>18</v>
      </c>
      <c r="D43" s="6" t="s">
        <v>64</v>
      </c>
      <c r="E43" s="19">
        <v>1270</v>
      </c>
      <c r="F43" s="19">
        <v>550</v>
      </c>
      <c r="G43" s="6">
        <v>1</v>
      </c>
      <c r="H43" s="6">
        <f t="shared" si="0"/>
        <v>0.69850000000000001</v>
      </c>
      <c r="I43" s="5" t="s">
        <v>69</v>
      </c>
      <c r="J43" s="53" t="s">
        <v>73</v>
      </c>
    </row>
    <row r="44" spans="1:10" x14ac:dyDescent="0.25">
      <c r="A44" s="7">
        <f t="shared" si="1"/>
        <v>34</v>
      </c>
      <c r="B44" s="6" t="s">
        <v>61</v>
      </c>
      <c r="C44" s="6" t="s">
        <v>18</v>
      </c>
      <c r="D44" s="6" t="s">
        <v>64</v>
      </c>
      <c r="E44" s="19">
        <v>1000</v>
      </c>
      <c r="F44" s="19">
        <v>480</v>
      </c>
      <c r="G44" s="6">
        <v>1</v>
      </c>
      <c r="H44" s="6">
        <f t="shared" si="0"/>
        <v>0.48</v>
      </c>
      <c r="I44" s="5" t="s">
        <v>69</v>
      </c>
      <c r="J44" s="53" t="s">
        <v>73</v>
      </c>
    </row>
    <row r="45" spans="1:10" ht="15.75" thickBot="1" x14ac:dyDescent="0.3">
      <c r="A45" s="11">
        <f t="shared" si="1"/>
        <v>35</v>
      </c>
      <c r="B45" s="12" t="s">
        <v>62</v>
      </c>
      <c r="C45" s="12" t="s">
        <v>18</v>
      </c>
      <c r="D45" s="12" t="s">
        <v>64</v>
      </c>
      <c r="E45" s="22">
        <v>1250</v>
      </c>
      <c r="F45" s="22">
        <v>650</v>
      </c>
      <c r="G45" s="12">
        <v>1</v>
      </c>
      <c r="H45" s="12">
        <f t="shared" si="0"/>
        <v>0.8125</v>
      </c>
      <c r="I45" s="13" t="s">
        <v>69</v>
      </c>
      <c r="J45" s="23" t="s">
        <v>72</v>
      </c>
    </row>
    <row r="46" spans="1:10" x14ac:dyDescent="0.25">
      <c r="A46" s="3" t="s">
        <v>4</v>
      </c>
      <c r="G46" s="3">
        <f>SUM(G7:G45)</f>
        <v>122</v>
      </c>
      <c r="H46" s="3">
        <f>SUM(H7:H45)</f>
        <v>79.497899999999987</v>
      </c>
    </row>
    <row r="48" spans="1:10" customFormat="1" x14ac:dyDescent="0.25">
      <c r="B48" s="18"/>
    </row>
    <row r="49" spans="1:10" customFormat="1" x14ac:dyDescent="0.25">
      <c r="A49" s="45" t="s">
        <v>19</v>
      </c>
      <c r="B49" s="47" t="s">
        <v>20</v>
      </c>
      <c r="C49" s="45"/>
      <c r="D49" s="45" t="s">
        <v>21</v>
      </c>
      <c r="E49" s="45"/>
      <c r="F49" s="46" t="s">
        <v>24</v>
      </c>
      <c r="G49" s="46"/>
      <c r="H49" s="46"/>
    </row>
    <row r="50" spans="1:10" customFormat="1" x14ac:dyDescent="0.25">
      <c r="A50" s="45"/>
      <c r="B50" s="47"/>
      <c r="C50" s="47"/>
      <c r="D50" s="45"/>
      <c r="E50" s="45"/>
      <c r="F50" s="45"/>
    </row>
    <row r="51" spans="1:10" customFormat="1" ht="30" x14ac:dyDescent="0.25">
      <c r="A51" s="45" t="s">
        <v>22</v>
      </c>
      <c r="B51" s="54" t="s">
        <v>70</v>
      </c>
      <c r="C51" s="45"/>
      <c r="D51" s="45" t="s">
        <v>23</v>
      </c>
      <c r="E51" s="45"/>
      <c r="F51" s="48" t="s">
        <v>25</v>
      </c>
      <c r="G51" s="48"/>
      <c r="H51" s="48"/>
    </row>
    <row r="52" spans="1:10" x14ac:dyDescent="0.25">
      <c r="J52" s="1"/>
    </row>
  </sheetData>
  <sortState xmlns:xlrd2="http://schemas.microsoft.com/office/spreadsheetml/2017/richdata2" ref="A7:J19">
    <sortCondition ref="A7:A17"/>
  </sortState>
  <mergeCells count="7">
    <mergeCell ref="F51:H51"/>
    <mergeCell ref="A1:J1"/>
    <mergeCell ref="B2:J2"/>
    <mergeCell ref="B3:J3"/>
    <mergeCell ref="B4:J4"/>
    <mergeCell ref="B5:J5"/>
    <mergeCell ref="F49:H49"/>
  </mergeCells>
  <phoneticPr fontId="23" type="noConversion"/>
  <pageMargins left="0.25" right="0.25" top="0.75" bottom="0.75" header="0.3" footer="0.3"/>
  <pageSetup paperSize="9" scale="7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Кассеты на иклях</vt:lpstr>
      <vt:lpstr>'Кассеты на иклях'!Область_печати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Григорий Федоренко</dc:creator>
  <cp:lastModifiedBy>Алешина Елена Петровна</cp:lastModifiedBy>
  <cp:lastPrinted>2022-01-14T07:51:20Z</cp:lastPrinted>
  <dcterms:created xsi:type="dcterms:W3CDTF">2018-01-23T11:25:18Z</dcterms:created>
  <dcterms:modified xsi:type="dcterms:W3CDTF">2025-02-17T14:20:12Z</dcterms:modified>
</cp:coreProperties>
</file>